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90" windowHeight="11475" activeTab="0"/>
  </bookViews>
  <sheets>
    <sheet name="35 x92s5p2" sheetId="1" r:id="rId1"/>
    <sheet name="35 x92s5p1" sheetId="2" r:id="rId2"/>
    <sheet name="35 x92s3p8" sheetId="3" r:id="rId3"/>
    <sheet name="EQE" sheetId="4" r:id="rId4"/>
  </sheets>
  <definedNames>
    <definedName name="photodiode_3" localSheetId="2">'35 x92s3p8'!$A$7:$B$723</definedName>
    <definedName name="photodiode_3" localSheetId="1">'35 x92s5p1'!$A$7:$B$723</definedName>
    <definedName name="photodiode_3" localSheetId="0">'35 x92s5p2'!$A$7:$B$723</definedName>
    <definedName name="photodiode_3" localSheetId="3">'EQE'!$A$7:$B$723</definedName>
  </definedNames>
  <calcPr fullCalcOnLoad="1"/>
</workbook>
</file>

<file path=xl/comments1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2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3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4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sharedStrings.xml><?xml version="1.0" encoding="utf-8"?>
<sst xmlns="http://schemas.openxmlformats.org/spreadsheetml/2006/main" count="76" uniqueCount="19">
  <si>
    <t>Wavelength (nm)</t>
  </si>
  <si>
    <t>Error (I)</t>
  </si>
  <si>
    <t>photons/sec</t>
  </si>
  <si>
    <t>hc*1E9/lambda</t>
  </si>
  <si>
    <t>Current (C/s)</t>
  </si>
  <si>
    <t>responsivity [(C/s)/(J/s)]</t>
  </si>
  <si>
    <t>B/D</t>
  </si>
  <si>
    <t>E/F</t>
  </si>
  <si>
    <t>Incident Power [J/s]</t>
  </si>
  <si>
    <t>Energy/photon in [J/photon]</t>
  </si>
  <si>
    <t>Elec/sec ()</t>
  </si>
  <si>
    <t>MAX EQE</t>
  </si>
  <si>
    <t>AVG</t>
  </si>
  <si>
    <t>P1</t>
  </si>
  <si>
    <t>The diode current was collected using two windows to</t>
  </si>
  <si>
    <t>approximate the reflectance loss of the cryostat windows</t>
  </si>
  <si>
    <t>a rough mask was also use to achieve illum. Area</t>
  </si>
  <si>
    <t>close to the electrode overlap</t>
  </si>
  <si>
    <t>eqe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</si>
</sst>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1" fontId="29" fillId="0" borderId="0" xfId="55" applyNumberFormat="1">
      <alignment/>
      <protection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Note 2" xfId="59"/>
    <cellStyle name="Note 3" xfId="60"/>
    <cellStyle name="Note 4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-0.00925"/>
          <c:w val="0.8847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x92s5p2'!$J$1</c:f>
              <c:strCache>
                <c:ptCount val="1"/>
                <c:pt idx="0">
                  <c:v>eqe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x92s5p2'!$J$2:$J$62</c:f>
              <c:numCache/>
            </c:numRef>
          </c:yVal>
          <c:smooth val="1"/>
        </c:ser>
        <c:ser>
          <c:idx val="1"/>
          <c:order val="1"/>
          <c:tx>
            <c:strRef>
              <c:f>'35 x92s5p2'!$K$1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x92s5p2'!$K$2:$K$62</c:f>
              <c:numCache/>
            </c:numRef>
          </c:yVal>
          <c:smooth val="1"/>
        </c:ser>
        <c:axId val="60425462"/>
        <c:axId val="6958247"/>
      </c:scatterChart>
      <c:valAx>
        <c:axId val="60425462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58247"/>
        <c:crosses val="autoZero"/>
        <c:crossBetween val="midCat"/>
        <c:dispUnits/>
      </c:valAx>
      <c:valAx>
        <c:axId val="695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254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-0.017"/>
          <c:w val="0.97025"/>
          <c:h val="0.90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x92s5p2'!$J$1</c:f>
              <c:strCache>
                <c:ptCount val="1"/>
                <c:pt idx="0">
                  <c:v>eqe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x92s5p2'!$J$2:$J$62</c:f>
              <c:numCache/>
            </c:numRef>
          </c:yVal>
          <c:smooth val="1"/>
        </c:ser>
        <c:axId val="62624224"/>
        <c:axId val="26747105"/>
      </c:scatterChart>
      <c:scatterChart>
        <c:scatterStyle val="smoothMarker"/>
        <c:varyColors val="0"/>
        <c:ser>
          <c:idx val="1"/>
          <c:order val="1"/>
          <c:tx>
            <c:strRef>
              <c:f>'35 x92s5p2'!$K$1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x92s5p2'!$K$2:$K$62</c:f>
              <c:numCache/>
            </c:numRef>
          </c:yVal>
          <c:smooth val="1"/>
        </c:ser>
        <c:axId val="39397354"/>
        <c:axId val="19031867"/>
      </c:scatterChart>
      <c:valAx>
        <c:axId val="62624224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47105"/>
        <c:crosses val="autoZero"/>
        <c:crossBetween val="midCat"/>
        <c:dispUnits/>
      </c:valAx>
      <c:valAx>
        <c:axId val="2674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24224"/>
        <c:crosses val="autoZero"/>
        <c:crossBetween val="midCat"/>
        <c:dispUnits/>
      </c:valAx>
      <c:valAx>
        <c:axId val="39397354"/>
        <c:scaling>
          <c:orientation val="minMax"/>
        </c:scaling>
        <c:axPos val="b"/>
        <c:delete val="1"/>
        <c:majorTickMark val="out"/>
        <c:minorTickMark val="none"/>
        <c:tickLblPos val="none"/>
        <c:crossAx val="19031867"/>
        <c:crosses val="max"/>
        <c:crossBetween val="midCat"/>
        <c:dispUnits/>
      </c:valAx>
      <c:valAx>
        <c:axId val="19031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9735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-0.00925"/>
          <c:w val="0.8937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x92s5p1'!$J$1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x92s5p1'!$J$2:$J$62</c:f>
              <c:numCache/>
            </c:numRef>
          </c:yVal>
          <c:smooth val="1"/>
        </c:ser>
        <c:ser>
          <c:idx val="1"/>
          <c:order val="1"/>
          <c:tx>
            <c:strRef>
              <c:f>'35 x92s5p1'!$K$1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x92s5p1'!$K$2:$K$62</c:f>
              <c:numCache/>
            </c:numRef>
          </c:yVal>
          <c:smooth val="1"/>
        </c:ser>
        <c:axId val="37069076"/>
        <c:axId val="65186229"/>
      </c:scatterChart>
      <c:valAx>
        <c:axId val="37069076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86229"/>
        <c:crosses val="autoZero"/>
        <c:crossBetween val="midCat"/>
        <c:dispUnits/>
      </c:valAx>
      <c:valAx>
        <c:axId val="6518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90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17"/>
          <c:w val="0.979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x92s5p1'!$J$1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x92s5p1'!$J$2:$J$62</c:f>
              <c:numCache/>
            </c:numRef>
          </c:yVal>
          <c:smooth val="1"/>
        </c:ser>
        <c:axId val="49805150"/>
        <c:axId val="45593167"/>
      </c:scatterChart>
      <c:scatterChart>
        <c:scatterStyle val="smoothMarker"/>
        <c:varyColors val="0"/>
        <c:ser>
          <c:idx val="1"/>
          <c:order val="1"/>
          <c:tx>
            <c:strRef>
              <c:f>'35 x92s5p1'!$K$1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x92s5p1'!$K$2:$K$62</c:f>
              <c:numCache/>
            </c:numRef>
          </c:yVal>
          <c:smooth val="1"/>
        </c:ser>
        <c:axId val="7685320"/>
        <c:axId val="2059017"/>
      </c:scatterChart>
      <c:valAx>
        <c:axId val="49805150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93167"/>
        <c:crosses val="autoZero"/>
        <c:crossBetween val="midCat"/>
        <c:dispUnits/>
      </c:valAx>
      <c:valAx>
        <c:axId val="45593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5150"/>
        <c:crosses val="autoZero"/>
        <c:crossBetween val="midCat"/>
        <c:dispUnits/>
      </c:valAx>
      <c:valAx>
        <c:axId val="7685320"/>
        <c:scaling>
          <c:orientation val="minMax"/>
        </c:scaling>
        <c:axPos val="b"/>
        <c:delete val="1"/>
        <c:majorTickMark val="out"/>
        <c:minorTickMark val="none"/>
        <c:tickLblPos val="none"/>
        <c:crossAx val="2059017"/>
        <c:crosses val="max"/>
        <c:crossBetween val="midCat"/>
        <c:dispUnits/>
      </c:valAx>
      <c:valAx>
        <c:axId val="205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532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-0.00925"/>
          <c:w val="0.8992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x92s3p8'!$J$1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x92s3p8'!$J$2:$J$62</c:f>
              <c:numCache/>
            </c:numRef>
          </c:yVal>
          <c:smooth val="1"/>
        </c:ser>
        <c:ser>
          <c:idx val="1"/>
          <c:order val="1"/>
          <c:tx>
            <c:strRef>
              <c:f>'35 x92s3p8'!$K$1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x92s3p8'!$K$2:$K$62</c:f>
              <c:numCache/>
            </c:numRef>
          </c:yVal>
          <c:smooth val="1"/>
        </c:ser>
        <c:axId val="18531154"/>
        <c:axId val="32562659"/>
      </c:scatterChart>
      <c:valAx>
        <c:axId val="18531154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2659"/>
        <c:crosses val="autoZero"/>
        <c:crossBetween val="midCat"/>
        <c:dispUnits/>
      </c:valAx>
      <c:valAx>
        <c:axId val="32562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11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7"/>
          <c:w val="0.98475"/>
          <c:h val="0.90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x92s3p8'!$J$1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x92s3p8'!$J$2:$J$62</c:f>
              <c:numCache/>
            </c:numRef>
          </c:yVal>
          <c:smooth val="1"/>
        </c:ser>
        <c:axId val="24628476"/>
        <c:axId val="20329693"/>
      </c:scatterChart>
      <c:scatterChart>
        <c:scatterStyle val="smoothMarker"/>
        <c:varyColors val="0"/>
        <c:ser>
          <c:idx val="1"/>
          <c:order val="1"/>
          <c:tx>
            <c:strRef>
              <c:f>'35 x92s3p8'!$K$1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x92s3p8'!$K$2:$K$62</c:f>
              <c:numCache/>
            </c:numRef>
          </c:yVal>
          <c:smooth val="1"/>
        </c:ser>
        <c:axId val="48749510"/>
        <c:axId val="36092407"/>
      </c:scatterChart>
      <c:valAx>
        <c:axId val="24628476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9693"/>
        <c:crosses val="autoZero"/>
        <c:crossBetween val="midCat"/>
        <c:dispUnits/>
      </c:valAx>
      <c:valAx>
        <c:axId val="20329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28476"/>
        <c:crosses val="autoZero"/>
        <c:crossBetween val="midCat"/>
        <c:dispUnits/>
      </c:valAx>
      <c:valAx>
        <c:axId val="48749510"/>
        <c:scaling>
          <c:orientation val="minMax"/>
        </c:scaling>
        <c:axPos val="b"/>
        <c:delete val="1"/>
        <c:majorTickMark val="out"/>
        <c:minorTickMark val="none"/>
        <c:tickLblPos val="none"/>
        <c:crossAx val="36092407"/>
        <c:crosses val="max"/>
        <c:crossBetween val="midCat"/>
        <c:dispUnits/>
      </c:valAx>
      <c:valAx>
        <c:axId val="3609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4951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1"/>
          <c:w val="0.9005"/>
          <c:h val="0.8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EQE!$J$1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EQE!$J$2:$J$62</c:f>
              <c:numCache/>
            </c:numRef>
          </c:yVal>
          <c:smooth val="1"/>
        </c:ser>
        <c:ser>
          <c:idx val="1"/>
          <c:order val="1"/>
          <c:tx>
            <c:strRef>
              <c:f>EQE!$K$1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EQE!$K$2:$K$62</c:f>
              <c:numCache/>
            </c:numRef>
          </c:yVal>
          <c:smooth val="1"/>
        </c:ser>
        <c:axId val="56396208"/>
        <c:axId val="37803825"/>
      </c:scatterChart>
      <c:valAx>
        <c:axId val="56396208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3825"/>
        <c:crosses val="autoZero"/>
        <c:crossBetween val="midCat"/>
        <c:dispUnits/>
      </c:valAx>
      <c:valAx>
        <c:axId val="37803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62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525"/>
          <c:w val="0.98525"/>
          <c:h val="0.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EQE!$J$1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EQE!$J$2:$J$62</c:f>
              <c:numCache/>
            </c:numRef>
          </c:yVal>
          <c:smooth val="1"/>
        </c:ser>
        <c:axId val="4690106"/>
        <c:axId val="42210955"/>
      </c:scatterChart>
      <c:scatterChart>
        <c:scatterStyle val="smoothMarker"/>
        <c:varyColors val="0"/>
        <c:ser>
          <c:idx val="1"/>
          <c:order val="1"/>
          <c:tx>
            <c:strRef>
              <c:f>EQE!$K$1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EQE!$K$2:$K$62</c:f>
              <c:numCache/>
            </c:numRef>
          </c:yVal>
          <c:smooth val="1"/>
        </c:ser>
        <c:axId val="44354276"/>
        <c:axId val="63644165"/>
      </c:scatterChart>
      <c:valAx>
        <c:axId val="4690106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0955"/>
        <c:crosses val="autoZero"/>
        <c:crossBetween val="midCat"/>
        <c:dispUnits/>
      </c:valAx>
      <c:valAx>
        <c:axId val="42210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0106"/>
        <c:crosses val="autoZero"/>
        <c:crossBetween val="midCat"/>
        <c:dispUnits/>
      </c:valAx>
      <c:valAx>
        <c:axId val="44354276"/>
        <c:scaling>
          <c:orientation val="minMax"/>
        </c:scaling>
        <c:axPos val="b"/>
        <c:delete val="1"/>
        <c:majorTickMark val="out"/>
        <c:minorTickMark val="none"/>
        <c:tickLblPos val="none"/>
        <c:crossAx val="63644165"/>
        <c:crosses val="max"/>
        <c:crossBetween val="midCat"/>
        <c:dispUnits/>
      </c:valAx>
      <c:valAx>
        <c:axId val="6364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16</xdr:row>
      <xdr:rowOff>19050</xdr:rowOff>
    </xdr:from>
    <xdr:to>
      <xdr:col>14</xdr:col>
      <xdr:colOff>504825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7505700" y="2609850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16</xdr:row>
      <xdr:rowOff>57150</xdr:rowOff>
    </xdr:from>
    <xdr:to>
      <xdr:col>7</xdr:col>
      <xdr:colOff>276225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2581275" y="264795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18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1.745124E-08</v>
      </c>
      <c r="I2" s="13">
        <f>-6241509629152650000*H2</f>
        <v>-108922082500.65388</v>
      </c>
      <c r="J2" s="21">
        <f aca="true" t="shared" si="0" ref="J2:J32">ABS(I2/$G2)</f>
        <v>0.002721095243541177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1.992158E-08</v>
      </c>
      <c r="I3" s="13">
        <f>-6241509629152650000*H3</f>
        <v>-124340733397.93484</v>
      </c>
      <c r="J3" s="21">
        <f t="shared" si="0"/>
        <v>0.002956247928082518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2.223318E-08</v>
      </c>
      <c r="I4" s="13">
        <f>-6241509629152650000*H4</f>
        <v>-138768607056.6841</v>
      </c>
      <c r="J4" s="21">
        <f t="shared" si="0"/>
        <v>0.0030465720372145765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2.373198E-08</v>
      </c>
      <c r="I5" s="13">
        <f>-6241509629152650000*H5</f>
        <v>-148123381688.85812</v>
      </c>
      <c r="J5" s="21">
        <f t="shared" si="0"/>
        <v>0.003164666929158183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2.767855E-08</v>
      </c>
      <c r="I6" s="13">
        <f>-6241509629152650000*H6</f>
        <v>-172755936345.9831</v>
      </c>
      <c r="J6" s="21">
        <f t="shared" si="0"/>
        <v>0.003332761726793193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3.522465E-08</v>
      </c>
      <c r="I7" s="13">
        <f aca="true" t="shared" si="4" ref="I7:I42">-6241509629152650000*H7</f>
        <v>-219854992158.5319</v>
      </c>
      <c r="J7" s="21">
        <f t="shared" si="0"/>
        <v>0.003579060477566114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4.189902E-08</v>
      </c>
      <c r="I8" s="13">
        <f t="shared" si="4"/>
        <v>-261513136782.0595</v>
      </c>
      <c r="J8" s="21">
        <f t="shared" si="0"/>
        <v>0.003941871971036269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5.528683E-08</v>
      </c>
      <c r="I9" s="13">
        <f t="shared" si="4"/>
        <v>-345073281810.3256</v>
      </c>
      <c r="J9" s="21">
        <f t="shared" si="0"/>
        <v>0.004334382412018751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5.358064E-08</v>
      </c>
      <c r="I10" s="13">
        <f t="shared" si="4"/>
        <v>-334424080496.1617</v>
      </c>
      <c r="J10" s="21">
        <f t="shared" si="0"/>
        <v>0.004695752920664295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5.539752E-08</v>
      </c>
      <c r="I11" s="13">
        <f t="shared" si="4"/>
        <v>-345764154511.1765</v>
      </c>
      <c r="J11" s="21">
        <f t="shared" si="0"/>
        <v>0.004861856473875943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5.28016E-08</v>
      </c>
      <c r="I12" s="13">
        <f t="shared" si="4"/>
        <v>-329561694834.66656</v>
      </c>
      <c r="J12" s="21">
        <f t="shared" si="0"/>
        <v>0.004976043811404376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5.181367E-08</v>
      </c>
      <c r="I13" s="13">
        <f t="shared" si="4"/>
        <v>-323395520226.7378</v>
      </c>
      <c r="J13" s="21">
        <f t="shared" si="0"/>
        <v>0.004952674016089998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5.09635E-08</v>
      </c>
      <c r="I14" s="13">
        <f t="shared" si="4"/>
        <v>-318089175985.3211</v>
      </c>
      <c r="J14" s="21">
        <f t="shared" si="0"/>
        <v>0.004785365190631015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4.829154E-08</v>
      </c>
      <c r="I15" s="13">
        <f t="shared" si="4"/>
        <v>-301412111916.61035</v>
      </c>
      <c r="J15" s="21">
        <f t="shared" si="0"/>
        <v>0.004525893814458026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4.554546E-08</v>
      </c>
      <c r="I16" s="13">
        <f t="shared" si="4"/>
        <v>-284272427154.1869</v>
      </c>
      <c r="J16" s="21">
        <f t="shared" si="0"/>
        <v>0.004270255977174896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4.256725E-08</v>
      </c>
      <c r="I17" s="13">
        <f t="shared" si="4"/>
        <v>-265683900761.54816</v>
      </c>
      <c r="J17" s="21">
        <f t="shared" si="0"/>
        <v>0.004015232405270731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3.85332E-08</v>
      </c>
      <c r="I18" s="13">
        <f t="shared" si="4"/>
        <v>-240505338842.0649</v>
      </c>
      <c r="J18" s="21">
        <f t="shared" si="0"/>
        <v>0.0036326472260436817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3.403968E-08</v>
      </c>
      <c r="I19" s="13">
        <f t="shared" si="4"/>
        <v>-212458990493.2749</v>
      </c>
      <c r="J19" s="21">
        <f t="shared" si="0"/>
        <v>0.0032073088780504976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3.005757E-08</v>
      </c>
      <c r="I20" s="13">
        <f t="shared" si="4"/>
        <v>-187604612583.9298</v>
      </c>
      <c r="J20" s="21">
        <f t="shared" si="0"/>
        <v>0.0028342558275008633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2.612904E-08</v>
      </c>
      <c r="I21" s="13">
        <f t="shared" si="4"/>
        <v>-163084654760.51477</v>
      </c>
      <c r="J21" s="21">
        <f t="shared" si="0"/>
        <v>0.002523019143755702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2.257154E-08</v>
      </c>
      <c r="I22" s="13">
        <f t="shared" si="4"/>
        <v>-140880484254.80423</v>
      </c>
      <c r="J22" s="21">
        <f t="shared" si="0"/>
        <v>0.002291596340487029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1.874763E-08</v>
      </c>
      <c r="I23" s="13">
        <f t="shared" si="4"/>
        <v>-117013513168.7911</v>
      </c>
      <c r="J23" s="21">
        <f t="shared" si="0"/>
        <v>0.0019500868005828077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1.306724E-08</v>
      </c>
      <c r="I24" s="13">
        <f t="shared" si="4"/>
        <v>-81559304286.44867</v>
      </c>
      <c r="J24" s="21">
        <f t="shared" si="0"/>
        <v>0.0013741945890506373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6.381229E-09</v>
      </c>
      <c r="I25" s="13">
        <f t="shared" si="4"/>
        <v>-39828502249.32814</v>
      </c>
      <c r="J25" s="21">
        <f t="shared" si="0"/>
        <v>0.0007022300818022623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2.170948E-09</v>
      </c>
      <c r="I26" s="13">
        <f t="shared" si="4"/>
        <v>-13549992846.389688</v>
      </c>
      <c r="J26" s="21">
        <f t="shared" si="0"/>
        <v>0.00025294344399440303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6.817803E-10</v>
      </c>
      <c r="I27" s="13">
        <f t="shared" si="4"/>
        <v>-4255338307.4165826</v>
      </c>
      <c r="J27" s="21">
        <f t="shared" si="0"/>
        <v>8.05214442948645E-05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1.963354E-10</v>
      </c>
      <c r="I28" s="13">
        <f t="shared" si="4"/>
        <v>-1225429289.6435373</v>
      </c>
      <c r="J28" s="21">
        <f t="shared" si="0"/>
        <v>2.5121698568672E-05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5.929903E-11</v>
      </c>
      <c r="I29" s="13">
        <f t="shared" si="4"/>
        <v>-370115466.7444119</v>
      </c>
      <c r="J29" s="21">
        <f t="shared" si="0"/>
        <v>7.669945759835062E-06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1.266203E-11</v>
      </c>
      <c r="I30" s="13">
        <f t="shared" si="4"/>
        <v>-79030182.16961974</v>
      </c>
      <c r="J30" s="21">
        <f t="shared" si="0"/>
        <v>1.666705270390927E-06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-3.348704E-12</v>
      </c>
      <c r="I31" s="13">
        <f t="shared" si="4"/>
        <v>20900968.261181995</v>
      </c>
      <c r="J31" s="21">
        <f t="shared" si="0"/>
        <v>4.443169239518203E-07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-2.696532E-11</v>
      </c>
      <c r="I32" s="13">
        <f t="shared" si="4"/>
        <v>168304304.43318254</v>
      </c>
      <c r="J32" s="21">
        <f t="shared" si="0"/>
        <v>4.163072738749061E-06</v>
      </c>
    </row>
    <row r="33" spans="1:9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/>
      <c r="I33" s="13">
        <f t="shared" si="4"/>
        <v>0</v>
      </c>
    </row>
    <row r="34" spans="1:9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/>
      <c r="I34" s="13">
        <f t="shared" si="4"/>
        <v>0</v>
      </c>
    </row>
    <row r="35" spans="1:9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/>
      <c r="I35" s="13">
        <f t="shared" si="4"/>
        <v>0</v>
      </c>
    </row>
    <row r="36" spans="1:9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/>
      <c r="I36" s="13">
        <f t="shared" si="4"/>
        <v>0</v>
      </c>
    </row>
    <row r="37" spans="1:9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/>
      <c r="I37" s="13">
        <f t="shared" si="4"/>
        <v>0</v>
      </c>
    </row>
    <row r="38" spans="1:9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/>
      <c r="I38" s="13">
        <f t="shared" si="4"/>
        <v>0</v>
      </c>
    </row>
    <row r="39" spans="1:9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/>
      <c r="I39" s="13">
        <f t="shared" si="4"/>
        <v>0</v>
      </c>
    </row>
    <row r="40" spans="1:9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/>
      <c r="I40" s="13">
        <f t="shared" si="4"/>
        <v>0</v>
      </c>
    </row>
    <row r="41" spans="1:9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/>
      <c r="I41" s="13">
        <f t="shared" si="4"/>
        <v>0</v>
      </c>
    </row>
    <row r="42" spans="1:9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/>
      <c r="I42" s="13">
        <f t="shared" si="4"/>
        <v>0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0.004976043811404376</v>
      </c>
      <c r="K44" s="18"/>
      <c r="L44" s="15" t="s">
        <v>11</v>
      </c>
    </row>
    <row r="45" spans="2:12" ht="15">
      <c r="B45" s="19"/>
      <c r="H45" s="11"/>
      <c r="J45" s="22">
        <f>AVERAGE(J2:J42)</f>
        <v>0.0026789549306388523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1.743695E-08</v>
      </c>
      <c r="I2" s="13">
        <f>-6241509629152650000*H2</f>
        <v>-108832891328.0533</v>
      </c>
      <c r="J2" s="21">
        <f aca="true" t="shared" si="0" ref="J2:J42">ABS(I2/$G2)</f>
        <v>0.002718867066573225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1.988417E-08</v>
      </c>
      <c r="I3" s="13">
        <f>-6241509629152650000*H3</f>
        <v>-124107238522.70825</v>
      </c>
      <c r="J3" s="21">
        <f t="shared" si="0"/>
        <v>0.002950696499180314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2.217282E-08</v>
      </c>
      <c r="I4" s="13">
        <f>-6241509629152650000*H4</f>
        <v>-138391869535.46848</v>
      </c>
      <c r="J4" s="21">
        <f t="shared" si="0"/>
        <v>0.0030383010166873167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2.365772E-08</v>
      </c>
      <c r="I5" s="13">
        <f>-6241509629152650000*H5</f>
        <v>-147659887183.79724</v>
      </c>
      <c r="J5" s="21">
        <f t="shared" si="0"/>
        <v>0.003154764335014783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2.770582E-08</v>
      </c>
      <c r="I6" s="13">
        <f>-6241509629152650000*H6</f>
        <v>-172926142313.57007</v>
      </c>
      <c r="J6" s="21">
        <f t="shared" si="0"/>
        <v>0.003336045295198678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3.521592E-08</v>
      </c>
      <c r="I7" s="13">
        <f aca="true" t="shared" si="4" ref="I7:I42">-6241509629152650000*H7</f>
        <v>-219800503779.4694</v>
      </c>
      <c r="J7" s="21">
        <f t="shared" si="0"/>
        <v>0.0035781734510670813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4.187267E-08</v>
      </c>
      <c r="I8" s="13">
        <f t="shared" si="4"/>
        <v>-261348673003.3313</v>
      </c>
      <c r="J8" s="21">
        <f t="shared" si="0"/>
        <v>0.003939392955382996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5.512541E-08</v>
      </c>
      <c r="I9" s="13">
        <f t="shared" si="4"/>
        <v>-344065777325.9878</v>
      </c>
      <c r="J9" s="21">
        <f t="shared" si="0"/>
        <v>0.0043217273907605585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5.311675E-08</v>
      </c>
      <c r="I10" s="13">
        <f t="shared" si="4"/>
        <v>-331528706594.294</v>
      </c>
      <c r="J10" s="21">
        <f t="shared" si="0"/>
        <v>0.004655098071779194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5.455822E-08</v>
      </c>
      <c r="I11" s="13">
        <f t="shared" si="4"/>
        <v>-340525655479.4287</v>
      </c>
      <c r="J11" s="21">
        <f t="shared" si="0"/>
        <v>0.004788196928493332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5.172637E-08</v>
      </c>
      <c r="I12" s="13">
        <f t="shared" si="4"/>
        <v>-322850636436.1128</v>
      </c>
      <c r="J12" s="21">
        <f t="shared" si="0"/>
        <v>0.0048747137080109885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5.048312E-08</v>
      </c>
      <c r="I13" s="13">
        <f t="shared" si="4"/>
        <v>-315090879589.66876</v>
      </c>
      <c r="J13" s="21">
        <f t="shared" si="0"/>
        <v>0.004825491741371598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4.953992E-08</v>
      </c>
      <c r="I14" s="13">
        <f t="shared" si="4"/>
        <v>-309203887707.45197</v>
      </c>
      <c r="J14" s="21">
        <f t="shared" si="0"/>
        <v>0.0046516940303284755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4.709943E-08</v>
      </c>
      <c r="I15" s="13">
        <f t="shared" si="4"/>
        <v>-293971545872.6012</v>
      </c>
      <c r="J15" s="21">
        <f t="shared" si="0"/>
        <v>0.004414169001475181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4.43901E-08</v>
      </c>
      <c r="I16" s="13">
        <f t="shared" si="4"/>
        <v>-277061236589.0491</v>
      </c>
      <c r="J16" s="21">
        <f t="shared" si="0"/>
        <v>0.004161931614092631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4.145837E-08</v>
      </c>
      <c r="I17" s="13">
        <f t="shared" si="4"/>
        <v>-258762815563.97336</v>
      </c>
      <c r="J17" s="21">
        <f t="shared" si="0"/>
        <v>0.003910635305163098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3.75119E-08</v>
      </c>
      <c r="I18" s="13">
        <f t="shared" si="4"/>
        <v>-234130885057.8113</v>
      </c>
      <c r="J18" s="21">
        <f t="shared" si="0"/>
        <v>0.0035363660292586133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3.328929E-08</v>
      </c>
      <c r="I19" s="13">
        <f t="shared" si="4"/>
        <v>-207775424082.65503</v>
      </c>
      <c r="J19" s="21">
        <f t="shared" si="0"/>
        <v>0.0031366051432033925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2.988414E-08</v>
      </c>
      <c r="I20" s="13">
        <f t="shared" si="4"/>
        <v>-186522147568.9459</v>
      </c>
      <c r="J20" s="21">
        <f t="shared" si="0"/>
        <v>0.002817902376833911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2.640304E-08</v>
      </c>
      <c r="I21" s="13">
        <f t="shared" si="4"/>
        <v>-164794828398.9026</v>
      </c>
      <c r="J21" s="21">
        <f t="shared" si="0"/>
        <v>0.002549476573702958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2.303528E-08</v>
      </c>
      <c r="I22" s="13">
        <f t="shared" si="4"/>
        <v>-143774921930.22748</v>
      </c>
      <c r="J22" s="21">
        <f t="shared" si="0"/>
        <v>0.002338677970138238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1.931333E-08</v>
      </c>
      <c r="I23" s="13">
        <f t="shared" si="4"/>
        <v>-120544335166.00276</v>
      </c>
      <c r="J23" s="21">
        <f t="shared" si="0"/>
        <v>0.002008929657151328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1.388382E-08</v>
      </c>
      <c r="I24" s="13">
        <f t="shared" si="4"/>
        <v>-86655996219.42215</v>
      </c>
      <c r="J24" s="21">
        <f t="shared" si="0"/>
        <v>0.0014600688683572827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7.144867E-09</v>
      </c>
      <c r="I25" s="13">
        <f t="shared" si="4"/>
        <v>-44594756179.51501</v>
      </c>
      <c r="J25" s="21">
        <f t="shared" si="0"/>
        <v>0.0007862655513344349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2.715288E-09</v>
      </c>
      <c r="I26" s="13">
        <f t="shared" si="4"/>
        <v>-16947496197.92264</v>
      </c>
      <c r="J26" s="21">
        <f t="shared" si="0"/>
        <v>0.0003163660751693152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1.054745E-09</v>
      </c>
      <c r="I27" s="13">
        <f t="shared" si="4"/>
        <v>-6583201073.8006115</v>
      </c>
      <c r="J27" s="21">
        <f t="shared" si="0"/>
        <v>0.00012457032091245062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5.120732E-10</v>
      </c>
      <c r="I28" s="13">
        <f t="shared" si="4"/>
        <v>-3196109808.6310105</v>
      </c>
      <c r="J28" s="21">
        <f t="shared" si="0"/>
        <v>6.552128946433138E-05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3.332074E-10</v>
      </c>
      <c r="I29" s="13">
        <f t="shared" si="4"/>
        <v>-2079717195.6049187</v>
      </c>
      <c r="J29" s="21">
        <f t="shared" si="0"/>
        <v>4.309822074282944E-05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2.975707E-10</v>
      </c>
      <c r="I30" s="13">
        <f t="shared" si="4"/>
        <v>-1857290389.4036946</v>
      </c>
      <c r="J30" s="21">
        <f t="shared" si="0"/>
        <v>3.916928438835774E-05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3.257589E-10</v>
      </c>
      <c r="I31" s="13">
        <f t="shared" si="4"/>
        <v>-2033227311.1321752</v>
      </c>
      <c r="J31" s="21">
        <f t="shared" si="0"/>
        <v>4.322274897928531E-05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3.112017E-10</v>
      </c>
      <c r="I32" s="13">
        <f t="shared" si="4"/>
        <v>-1942368407.1586742</v>
      </c>
      <c r="J32" s="21">
        <f t="shared" si="0"/>
        <v>4.8045241574079735E-05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/>
      <c r="I33" s="13">
        <f t="shared" si="4"/>
        <v>0</v>
      </c>
      <c r="J33" s="21">
        <f t="shared" si="0"/>
        <v>0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/>
      <c r="I34" s="13">
        <f t="shared" si="4"/>
        <v>0</v>
      </c>
      <c r="J34" s="21">
        <f t="shared" si="0"/>
        <v>0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/>
      <c r="I35" s="13">
        <f t="shared" si="4"/>
        <v>0</v>
      </c>
      <c r="J35" s="21">
        <f t="shared" si="0"/>
        <v>0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/>
      <c r="I36" s="13">
        <f t="shared" si="4"/>
        <v>0</v>
      </c>
      <c r="J36" s="21">
        <f t="shared" si="0"/>
        <v>0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/>
      <c r="I37" s="13">
        <f t="shared" si="4"/>
        <v>0</v>
      </c>
      <c r="J37" s="21">
        <f t="shared" si="0"/>
        <v>0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/>
      <c r="I38" s="13">
        <f t="shared" si="4"/>
        <v>0</v>
      </c>
      <c r="J38" s="21">
        <f t="shared" si="0"/>
        <v>0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/>
      <c r="I39" s="13">
        <f t="shared" si="4"/>
        <v>0</v>
      </c>
      <c r="J39" s="21">
        <f t="shared" si="0"/>
        <v>0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/>
      <c r="I40" s="13">
        <f t="shared" si="4"/>
        <v>0</v>
      </c>
      <c r="J40" s="21">
        <f t="shared" si="0"/>
        <v>0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/>
      <c r="I41" s="13">
        <f t="shared" si="4"/>
        <v>0</v>
      </c>
      <c r="J41" s="21">
        <f t="shared" si="0"/>
        <v>0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/>
      <c r="I42" s="13">
        <f t="shared" si="4"/>
        <v>0</v>
      </c>
      <c r="J42" s="21">
        <f t="shared" si="0"/>
        <v>0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0.0048747137080109885</v>
      </c>
      <c r="K44" s="18"/>
      <c r="L44" s="15" t="s">
        <v>11</v>
      </c>
    </row>
    <row r="45" spans="2:12" ht="15">
      <c r="B45" s="19"/>
      <c r="H45" s="11"/>
      <c r="J45" s="22">
        <f>AVERAGE(J2:J42)</f>
        <v>0.00201546789662903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L2" sqref="L2:L5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1.410664E-08</v>
      </c>
      <c r="I2" s="13">
        <f>-6241509629152650000*H2</f>
        <v>-88046729394.98994</v>
      </c>
      <c r="J2" s="21">
        <f aca="true" t="shared" si="0" ref="J2:J42">ABS(I2/$G2)</f>
        <v>0.0021995864480889443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1.567386E-08</v>
      </c>
      <c r="I3" s="13">
        <f>-6241509629152650000*H3</f>
        <v>-97828548115.99055</v>
      </c>
      <c r="J3" s="21">
        <f t="shared" si="0"/>
        <v>0.002325910703370689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1.723319E-08</v>
      </c>
      <c r="I4" s="13">
        <f>-6241509629152650000*H4</f>
        <v>-107561121326.01717</v>
      </c>
      <c r="J4" s="21">
        <f t="shared" si="0"/>
        <v>0.0023614325420837625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1.822142E-08</v>
      </c>
      <c r="I5" s="13">
        <f>-6241509629152650000*H5</f>
        <v>-113729168386.83469</v>
      </c>
      <c r="J5" s="21">
        <f t="shared" si="0"/>
        <v>0.0024298320357720466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2.100507E-08</v>
      </c>
      <c r="I6" s="13">
        <f>-6241509629152650000*H6</f>
        <v>-131103346666.02547</v>
      </c>
      <c r="J6" s="21">
        <f t="shared" si="0"/>
        <v>0.002529211008691275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2.623088E-08</v>
      </c>
      <c r="I7" s="13">
        <f aca="true" t="shared" si="4" ref="I7:I42">-6241509629152650000*H7</f>
        <v>-163720290101.14767</v>
      </c>
      <c r="J7" s="21">
        <f t="shared" si="0"/>
        <v>0.0026652331790317134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3.067322E-08</v>
      </c>
      <c r="I8" s="13">
        <f t="shared" si="4"/>
        <v>-191447197987.11765</v>
      </c>
      <c r="J8" s="21">
        <f t="shared" si="0"/>
        <v>0.002885745446538585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3.959588E-08</v>
      </c>
      <c r="I9" s="13">
        <f t="shared" si="4"/>
        <v>-247138066294.77286</v>
      </c>
      <c r="J9" s="21">
        <f t="shared" si="0"/>
        <v>0.0031042417490821056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3.817149E-08</v>
      </c>
      <c r="I10" s="13">
        <f t="shared" si="4"/>
        <v>-238247722394.1041</v>
      </c>
      <c r="J10" s="21">
        <f t="shared" si="0"/>
        <v>0.003345310650518693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3.940561E-08</v>
      </c>
      <c r="I11" s="13">
        <f t="shared" si="4"/>
        <v>-245950494257.63394</v>
      </c>
      <c r="J11" s="21">
        <f t="shared" si="0"/>
        <v>0.003458357343172232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3.766953E-08</v>
      </c>
      <c r="I12" s="13">
        <f t="shared" si="4"/>
        <v>-235114734220.65463</v>
      </c>
      <c r="J12" s="21">
        <f t="shared" si="0"/>
        <v>0.0035499915084961724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3.716661E-08</v>
      </c>
      <c r="I13" s="13">
        <f t="shared" si="4"/>
        <v>-231975754197.96118</v>
      </c>
      <c r="J13" s="21">
        <f t="shared" si="0"/>
        <v>0.0035526165896596533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3.701942E-08</v>
      </c>
      <c r="I14" s="13">
        <f t="shared" si="4"/>
        <v>-231057066395.64618</v>
      </c>
      <c r="J14" s="21">
        <f t="shared" si="0"/>
        <v>0.003476045480497799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3.570576E-08</v>
      </c>
      <c r="I15" s="13">
        <f t="shared" si="4"/>
        <v>-222857844856.21353</v>
      </c>
      <c r="J15" s="21">
        <f t="shared" si="0"/>
        <v>0.003346351727953236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3.428391E-08</v>
      </c>
      <c r="I16" s="13">
        <f t="shared" si="4"/>
        <v>-213983354390.00284</v>
      </c>
      <c r="J16" s="21">
        <f t="shared" si="0"/>
        <v>0.0032143944006367744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3.254224E-08</v>
      </c>
      <c r="I17" s="13">
        <f t="shared" si="4"/>
        <v>-203112704314.19653</v>
      </c>
      <c r="J17" s="21">
        <f t="shared" si="0"/>
        <v>0.003069605308966338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2.994851E-08</v>
      </c>
      <c r="I18" s="13">
        <f t="shared" si="4"/>
        <v>-186923913543.77444</v>
      </c>
      <c r="J18" s="21">
        <f t="shared" si="0"/>
        <v>0.002823341216811515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2.745098E-08</v>
      </c>
      <c r="I19" s="13">
        <f t="shared" si="4"/>
        <v>-171335555999.67682</v>
      </c>
      <c r="J19" s="21">
        <f t="shared" si="0"/>
        <v>0.0025865040994858543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2.604198E-08</v>
      </c>
      <c r="I20" s="13">
        <f t="shared" si="4"/>
        <v>-162541268932.20074</v>
      </c>
      <c r="J20" s="21">
        <f t="shared" si="0"/>
        <v>0.002455608805856925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2.449276E-08</v>
      </c>
      <c r="I21" s="13">
        <f t="shared" si="4"/>
        <v>-152871797384.52487</v>
      </c>
      <c r="J21" s="21">
        <f t="shared" si="0"/>
        <v>0.0023650200069889253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2.211445E-08</v>
      </c>
      <c r="I22" s="13">
        <f t="shared" si="4"/>
        <v>-138027552618.41483</v>
      </c>
      <c r="J22" s="21">
        <f t="shared" si="0"/>
        <v>0.0022451898581967986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1.949737E-08</v>
      </c>
      <c r="I23" s="13">
        <f t="shared" si="4"/>
        <v>-121693022598.15202</v>
      </c>
      <c r="J23" s="21">
        <f t="shared" si="0"/>
        <v>0.0020280730888693247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1.536604E-08</v>
      </c>
      <c r="I24" s="13">
        <f t="shared" si="4"/>
        <v>-95907286621.9448</v>
      </c>
      <c r="J24" s="21">
        <f t="shared" si="0"/>
        <v>0.0016159440725918906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9.0603E-09</v>
      </c>
      <c r="I25" s="13">
        <f t="shared" si="4"/>
        <v>-56549949693.01176</v>
      </c>
      <c r="J25" s="21">
        <f t="shared" si="0"/>
        <v>0.0009970516980589534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3.891093E-09</v>
      </c>
      <c r="I26" s="13">
        <f t="shared" si="4"/>
        <v>-24286294427.42847</v>
      </c>
      <c r="J26" s="21">
        <f t="shared" si="0"/>
        <v>0.00045336252380181997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1.460493E-09</v>
      </c>
      <c r="I27" s="13">
        <f t="shared" si="4"/>
        <v>-9115681122.810041</v>
      </c>
      <c r="J27" s="21">
        <f t="shared" si="0"/>
        <v>0.00017249105869227894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5.569271E-10</v>
      </c>
      <c r="I28" s="13">
        <f t="shared" si="4"/>
        <v>-3476065857.3860607</v>
      </c>
      <c r="J28" s="21">
        <f t="shared" si="0"/>
        <v>7.126047941901789E-05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2.953804E-10</v>
      </c>
      <c r="I29" s="13">
        <f t="shared" si="4"/>
        <v>-1843619610.8629615</v>
      </c>
      <c r="J29" s="21">
        <f t="shared" si="0"/>
        <v>3.820554310109937E-05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2.114422E-10</v>
      </c>
      <c r="I30" s="13">
        <f t="shared" si="4"/>
        <v>-1319718527.3092206</v>
      </c>
      <c r="J30" s="21">
        <f t="shared" si="0"/>
        <v>2.7832174550451425E-05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1.669031E-10</v>
      </c>
      <c r="I31" s="13">
        <f t="shared" si="4"/>
        <v>-1041727305.7854277</v>
      </c>
      <c r="J31" s="21">
        <f t="shared" si="0"/>
        <v>2.2145245441228325E-05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1.539619E-10</v>
      </c>
      <c r="I32" s="13">
        <f t="shared" si="4"/>
        <v>-960954681.3726374</v>
      </c>
      <c r="J32" s="21">
        <f t="shared" si="0"/>
        <v>2.3769589557847232E-05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>
        <v>1.571559E-10</v>
      </c>
      <c r="I33" s="13">
        <f t="shared" si="4"/>
        <v>-980890063.1281509</v>
      </c>
      <c r="J33" s="21">
        <f t="shared" si="0"/>
        <v>2.4240771132305493E-05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>
        <v>1.501995E-10</v>
      </c>
      <c r="I34" s="13">
        <f t="shared" si="4"/>
        <v>-937471625.5439135</v>
      </c>
      <c r="J34" s="21">
        <f t="shared" si="0"/>
        <v>2.4702182470315843E-05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>
        <v>1.494461E-10</v>
      </c>
      <c r="I35" s="13">
        <f t="shared" si="4"/>
        <v>-932769272.18931</v>
      </c>
      <c r="J35" s="21">
        <f t="shared" si="0"/>
        <v>2.4556811802470132E-05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>
        <v>1.497302E-10</v>
      </c>
      <c r="I36" s="13">
        <f t="shared" si="4"/>
        <v>-934542485.0749521</v>
      </c>
      <c r="J36" s="21">
        <f t="shared" si="0"/>
        <v>2.6049205180480026E-05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>
        <v>1.386462E-10</v>
      </c>
      <c r="I37" s="13">
        <f t="shared" si="4"/>
        <v>-865361592.3454243</v>
      </c>
      <c r="J37" s="21">
        <f t="shared" si="0"/>
        <v>2.6396998645852264E-05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>
        <v>1.443392E-10</v>
      </c>
      <c r="I38" s="13">
        <f t="shared" si="4"/>
        <v>-900894506.6641902</v>
      </c>
      <c r="J38" s="21">
        <f t="shared" si="0"/>
        <v>2.7745304610075837E-05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>
        <v>1.344526E-10</v>
      </c>
      <c r="I39" s="13">
        <f t="shared" si="4"/>
        <v>-839187197.5646095</v>
      </c>
      <c r="J39" s="21">
        <f t="shared" si="0"/>
        <v>2.9649753270331067E-05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>
        <v>1.392169E-10</v>
      </c>
      <c r="I40" s="13">
        <f t="shared" si="4"/>
        <v>-868923621.8907816</v>
      </c>
      <c r="J40" s="21">
        <f t="shared" si="0"/>
        <v>3.721447504520554E-05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>
        <v>1.381411E-10</v>
      </c>
      <c r="I41" s="13">
        <f t="shared" si="4"/>
        <v>-862209005.8317391</v>
      </c>
      <c r="J41" s="21">
        <f t="shared" si="0"/>
        <v>3.2620209884019604E-05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>
        <v>1.396762E-10</v>
      </c>
      <c r="I42" s="13">
        <f t="shared" si="4"/>
        <v>-871790347.2634515</v>
      </c>
      <c r="J42" s="21">
        <f t="shared" si="0"/>
        <v>3.590375451986678E-05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0.0035526165896596533</v>
      </c>
      <c r="K44" s="18"/>
      <c r="L44" s="15" t="s">
        <v>11</v>
      </c>
    </row>
    <row r="45" spans="2:12" ht="15">
      <c r="B45" s="19"/>
      <c r="H45" s="11"/>
      <c r="J45" s="22">
        <f>AVERAGE(J2:J42)</f>
        <v>0.0016031401231840219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1.440541E-08</v>
      </c>
      <c r="I2" s="13">
        <f>-6241509629152650000*H2</f>
        <v>-89911505226.89188</v>
      </c>
      <c r="J2" s="21">
        <f aca="true" t="shared" si="0" ref="J2:J7">ABS(I2/$G2)</f>
        <v>0.0022461723426106402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1.589341E-08</v>
      </c>
      <c r="I3" s="13">
        <f>-6241509629152650000*H3</f>
        <v>-99198871555.07103</v>
      </c>
      <c r="J3" s="21">
        <f t="shared" si="0"/>
        <v>0.0023584906610151393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1.727397E-08</v>
      </c>
      <c r="I4" s="13">
        <f>-6241509629152650000*H4</f>
        <v>-107815650088.694</v>
      </c>
      <c r="J4" s="21">
        <f t="shared" si="0"/>
        <v>0.0023670205509820673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1.808593E-08</v>
      </c>
      <c r="I5" s="13">
        <f>-6241509629152650000*H5</f>
        <v>-112883506247.1808</v>
      </c>
      <c r="J5" s="21">
        <f t="shared" si="0"/>
        <v>0.0024117644020460937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2.089595E-08</v>
      </c>
      <c r="I6" s="13">
        <f>-6241509629152650000*H6</f>
        <v>-130422273135.29233</v>
      </c>
      <c r="J6" s="21">
        <f t="shared" si="0"/>
        <v>0.002516071918687367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2.632334E-08</v>
      </c>
      <c r="I7" s="13">
        <f aca="true" t="shared" si="4" ref="I7:I42">-6241509629152650000*H7</f>
        <v>-164297380081.4591</v>
      </c>
      <c r="J7" s="21">
        <f t="shared" si="0"/>
        <v>0.0026746277345987878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3.116703E-08</v>
      </c>
      <c r="I8" s="13">
        <f t="shared" si="4"/>
        <v>-194529317857.08954</v>
      </c>
      <c r="J8" s="21">
        <f aca="true" t="shared" si="5" ref="J8:J42">ABS(I8/$G8)</f>
        <v>0.0029322032347641196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4.083651E-08</v>
      </c>
      <c r="I9" s="13">
        <f t="shared" si="4"/>
        <v>-254881470385.9885</v>
      </c>
      <c r="J9" s="21">
        <f t="shared" si="5"/>
        <v>0.003201504783548412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3.981344E-08</v>
      </c>
      <c r="I10" s="13">
        <f t="shared" si="4"/>
        <v>-248495969129.6913</v>
      </c>
      <c r="J10" s="21">
        <f t="shared" si="5"/>
        <v>0.003489209482411794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4.141764E-08</v>
      </c>
      <c r="I11" s="13">
        <f t="shared" si="4"/>
        <v>-258508598876.77795</v>
      </c>
      <c r="J11" s="21">
        <f t="shared" si="5"/>
        <v>0.0036349392746582014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3.99209E-08</v>
      </c>
      <c r="I12" s="13">
        <f t="shared" si="4"/>
        <v>-249166681754.44003</v>
      </c>
      <c r="J12" s="21">
        <f t="shared" si="5"/>
        <v>0.003762161513868765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3.970698E-08</v>
      </c>
      <c r="I13" s="13">
        <f t="shared" si="4"/>
        <v>-247831498014.5717</v>
      </c>
      <c r="J13" s="21">
        <f t="shared" si="5"/>
        <v>0.0037954410120612037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4.006051E-08</v>
      </c>
      <c r="I14" s="13">
        <f t="shared" si="4"/>
        <v>-250038058913.76602</v>
      </c>
      <c r="J14" s="21">
        <f t="shared" si="5"/>
        <v>0.0037615974191907084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3.862739E-08</v>
      </c>
      <c r="I15" s="13">
        <f t="shared" si="4"/>
        <v>-241093226634.0348</v>
      </c>
      <c r="J15" s="21">
        <f t="shared" si="5"/>
        <v>0.0036201675380337383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3.702894E-08</v>
      </c>
      <c r="I16" s="13">
        <f t="shared" si="4"/>
        <v>-231116485567.31573</v>
      </c>
      <c r="J16" s="21">
        <f t="shared" si="5"/>
        <v>0.003471763208966395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3.545062E-08</v>
      </c>
      <c r="I17" s="13">
        <f t="shared" si="4"/>
        <v>-221265386089.43155</v>
      </c>
      <c r="J17" s="21">
        <f t="shared" si="5"/>
        <v>0.003343943482628985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3.30863E-08</v>
      </c>
      <c r="I18" s="13">
        <f t="shared" si="4"/>
        <v>-206508460043.03333</v>
      </c>
      <c r="J18" s="21">
        <f t="shared" si="5"/>
        <v>0.003119150652295918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3.004749E-08</v>
      </c>
      <c r="I19" s="13">
        <f t="shared" si="4"/>
        <v>-187541698166.86798</v>
      </c>
      <c r="J19" s="21">
        <f t="shared" si="5"/>
        <v>0.002831154154214539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2.698191E-08</v>
      </c>
      <c r="I20" s="13">
        <f t="shared" si="4"/>
        <v>-168407851077.93018</v>
      </c>
      <c r="J20" s="21">
        <f t="shared" si="5"/>
        <v>0.0025442387942406462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2.362463E-08</v>
      </c>
      <c r="I21" s="13">
        <f t="shared" si="4"/>
        <v>-147453355630.16858</v>
      </c>
      <c r="J21" s="21">
        <f t="shared" si="5"/>
        <v>0.002281193406039612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2.037225E-08</v>
      </c>
      <c r="I22" s="13">
        <f t="shared" si="4"/>
        <v>-127153594542.50507</v>
      </c>
      <c r="J22" s="21">
        <f t="shared" si="5"/>
        <v>0.002068311402212116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1.704303E-08</v>
      </c>
      <c r="I23" s="13">
        <f t="shared" si="4"/>
        <v>-106374235854.93748</v>
      </c>
      <c r="J23" s="21">
        <f t="shared" si="5"/>
        <v>0.0017727780975481595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1.198385E-08</v>
      </c>
      <c r="I24" s="13">
        <f t="shared" si="4"/>
        <v>-74797315169.32098</v>
      </c>
      <c r="J24" s="21">
        <f t="shared" si="5"/>
        <v>0.0012602616792830375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6.043166E-09</v>
      </c>
      <c r="I25" s="13">
        <f t="shared" si="4"/>
        <v>-37718478779.5679</v>
      </c>
      <c r="J25" s="21">
        <f t="shared" si="5"/>
        <v>0.000665027529105232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2.199419E-09</v>
      </c>
      <c r="I26" s="13">
        <f t="shared" si="4"/>
        <v>-13727694867.041292</v>
      </c>
      <c r="J26" s="21">
        <f t="shared" si="5"/>
        <v>0.0002562606827278801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7.113807E-10</v>
      </c>
      <c r="I27" s="13">
        <f t="shared" si="4"/>
        <v>-4440089489.043353</v>
      </c>
      <c r="J27" s="21">
        <f t="shared" si="5"/>
        <v>8.40173900705135E-05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1.956168E-10</v>
      </c>
      <c r="I28" s="13">
        <f t="shared" si="4"/>
        <v>-1220944140.8240283</v>
      </c>
      <c r="J28" s="21">
        <f t="shared" si="5"/>
        <v>2.502975156068746E-05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7.403082E-11</v>
      </c>
      <c r="I29" s="13">
        <f t="shared" si="4"/>
        <v>-462064075.8840666</v>
      </c>
      <c r="J29" s="21">
        <f t="shared" si="5"/>
        <v>9.575407455334642E-06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3.623367E-11</v>
      </c>
      <c r="I30" s="13">
        <f t="shared" si="4"/>
        <v>-226152800.2045395</v>
      </c>
      <c r="J30" s="21">
        <f t="shared" si="5"/>
        <v>4.769444453583321E-06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1.782959E-11</v>
      </c>
      <c r="I31" s="13">
        <f t="shared" si="4"/>
        <v>-111283557.6688438</v>
      </c>
      <c r="J31" s="21">
        <f t="shared" si="5"/>
        <v>2.3656879151224284E-06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6.646062E-12</v>
      </c>
      <c r="I32" s="13">
        <f t="shared" si="4"/>
        <v>-41481459.96894552</v>
      </c>
      <c r="J32" s="21">
        <f t="shared" si="5"/>
        <v>1.0260601221211564E-06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>
        <v>1.108369E-11</v>
      </c>
      <c r="I33" s="13">
        <f t="shared" si="4"/>
        <v>-69178957.86154294</v>
      </c>
      <c r="J33" s="21">
        <f t="shared" si="5"/>
        <v>1.70962205422401E-06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>
        <v>-9.040603E-12</v>
      </c>
      <c r="I34" s="13">
        <f t="shared" si="4"/>
        <v>56427010.677846335</v>
      </c>
      <c r="J34" s="21">
        <f t="shared" si="5"/>
        <v>1.4868400024479762E-06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>
        <v>-8.086745E-12</v>
      </c>
      <c r="I35" s="13">
        <f t="shared" si="4"/>
        <v>50473496.78600205</v>
      </c>
      <c r="J35" s="21">
        <f t="shared" si="5"/>
        <v>1.3288046664286743E-06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>
        <v>2.683317E-12</v>
      </c>
      <c r="I36" s="13">
        <f t="shared" si="4"/>
        <v>-16747948.893569</v>
      </c>
      <c r="J36" s="21">
        <f t="shared" si="5"/>
        <v>4.6682816891495576E-07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>
        <v>-1.038764E-11</v>
      </c>
      <c r="I37" s="13">
        <f t="shared" si="4"/>
        <v>64834555.084171236</v>
      </c>
      <c r="J37" s="21">
        <f t="shared" si="5"/>
        <v>1.9777139150845876E-06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>
        <v>5.014947E-12</v>
      </c>
      <c r="I38" s="13">
        <f t="shared" si="4"/>
        <v>-31300839.990190197</v>
      </c>
      <c r="J38" s="21">
        <f t="shared" si="5"/>
        <v>9.639878294904363E-07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>
        <v>-3.01979E-12</v>
      </c>
      <c r="I39" s="13">
        <f t="shared" si="4"/>
        <v>18848048.36301888</v>
      </c>
      <c r="J39" s="21">
        <f t="shared" si="5"/>
        <v>6.659300632952659E-07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>
        <v>-3.301368E-12</v>
      </c>
      <c r="I40" s="13">
        <f t="shared" si="4"/>
        <v>20605520.161376428</v>
      </c>
      <c r="J40" s="21">
        <f t="shared" si="5"/>
        <v>8.824982961913397E-07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>
        <v>1.950402E-11</v>
      </c>
      <c r="I41" s="13">
        <f t="shared" si="4"/>
        <v>-121734528.63718589</v>
      </c>
      <c r="J41" s="21">
        <f t="shared" si="5"/>
        <v>4.605618646312474E-06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>
        <v>7.597908E-12</v>
      </c>
      <c r="I42" s="13">
        <f t="shared" si="4"/>
        <v>-47422415.94341596</v>
      </c>
      <c r="J42" s="21">
        <f t="shared" si="5"/>
        <v>1.9530415611001156E-06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0.0037954410120612037</v>
      </c>
      <c r="K44" s="18"/>
      <c r="L44" s="15" t="s">
        <v>11</v>
      </c>
    </row>
    <row r="45" spans="2:12" ht="15">
      <c r="B45" s="19"/>
      <c r="H45" s="11"/>
      <c r="J45" s="22">
        <f>AVERAGE(J2:J42)</f>
        <v>0.001622640965476107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 Lab</dc:creator>
  <cp:keywords/>
  <dc:description/>
  <cp:lastModifiedBy>sntaylor</cp:lastModifiedBy>
  <cp:lastPrinted>2007-03-22T16:59:22Z</cp:lastPrinted>
  <dcterms:created xsi:type="dcterms:W3CDTF">2007-01-29T22:45:45Z</dcterms:created>
  <dcterms:modified xsi:type="dcterms:W3CDTF">2009-12-22T18:08:38Z</dcterms:modified>
  <cp:category/>
  <cp:version/>
  <cp:contentType/>
  <cp:contentStatus/>
</cp:coreProperties>
</file>